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95" activeTab="4"/>
  </bookViews>
  <sheets>
    <sheet name="VENTAS IMPRIMIR" sheetId="1" r:id="rId1"/>
    <sheet name="VENTAS LIMPIO" sheetId="2" r:id="rId2"/>
    <sheet name="VIGO + SANTISO" sheetId="3" r:id="rId3"/>
    <sheet name="ALLARIZ" sheetId="4" r:id="rId4"/>
    <sheet name="PORRIÑO" sheetId="5" r:id="rId5"/>
    <sheet name="CAIXA" sheetId="6" r:id="rId6"/>
  </sheets>
  <definedNames>
    <definedName name="SHEET_TITLE" localSheetId="0">"VENTAS IMPRIMIR"</definedName>
    <definedName name="_xlnm.Print_Area" localSheetId="0">'VENTAS IMPRIMIR'!$A:$IV</definedName>
    <definedName name="SHEET_TITLE" localSheetId="1">"VENTAS LIMPIO"</definedName>
    <definedName name="_xlnm.Print_Area" localSheetId="1">'VENTAS LIMPIO'!$A:$IV</definedName>
    <definedName name="SHEET_TITLE" localSheetId="2">"VIGO + SANTISO"</definedName>
    <definedName name="_xlnm.Print_Area" localSheetId="2">'VIGO + SANTISO'!$A:$IV</definedName>
    <definedName name="SHEET_TITLE" localSheetId="3">"ALLARIZ"</definedName>
    <definedName name="_xlnm.Print_Area" localSheetId="3">'ALLARIZ'!$A:$IV</definedName>
    <definedName name="SHEET_TITLE" localSheetId="4">"PORRIÑO"</definedName>
    <definedName name="_xlnm.Print_Area" localSheetId="4">'PORRIÑO'!$A:$IV</definedName>
    <definedName name="SHEET_TITLE" localSheetId="5">"CAIXA"</definedName>
    <definedName name="_xlnm.Print_Area" localSheetId="5">'CAIXA'!$A:$IV</definedName>
  </definedNames>
  <calcPr fullCalcOnLoad="1"/>
</workbook>
</file>

<file path=xl/sharedStrings.xml><?xml version="1.0" encoding="utf-8"?>
<sst xmlns="http://schemas.openxmlformats.org/spreadsheetml/2006/main" count="157" uniqueCount="43">
  <si>
    <t>REXISTRO DE VENDA DE MATERIAIS PERMACULTURA NA GALIZA</t>
  </si>
  <si>
    <t xml:space="preserve">CAIXA&gt; </t>
  </si>
  <si>
    <t>TOTAL GASTOS</t>
  </si>
  <si>
    <t>AUTOCONSTRUCCION BALAS DE PALLA</t>
  </si>
  <si>
    <t>CURSO DE PANADERIA BIOLOXICA</t>
  </si>
  <si>
    <t xml:space="preserve"> </t>
  </si>
  <si>
    <t>PAGAR GASTOS</t>
  </si>
  <si>
    <t>MANUAL PARA RODAR CON ACEITE VEXETAL</t>
  </si>
  <si>
    <t>TOTAL VENDAS CESAR:</t>
  </si>
  <si>
    <t>CREPUSCULO ERA TRAGICA PETROLEO</t>
  </si>
  <si>
    <t>MATERIAIS</t>
  </si>
  <si>
    <t>PREZO</t>
  </si>
  <si>
    <t>HAI</t>
  </si>
  <si>
    <t>VENDAS</t>
  </si>
  <si>
    <t>AUTOCONSTRUCCION COCIÑAS SOLARES</t>
  </si>
  <si>
    <t>PAGAR CESAR</t>
  </si>
  <si>
    <t>PLANTAS Y FRUTOS COMESTIBLES GRANDE</t>
  </si>
  <si>
    <t>TOTAL CAIXA</t>
  </si>
  <si>
    <t>TOTAL VENDAS</t>
  </si>
  <si>
    <t>INTRODUCCION A LA PERMACULUTRA</t>
  </si>
  <si>
    <t>PERMACULTURA PARA PRINCIPIANTES</t>
  </si>
  <si>
    <t xml:space="preserve">TOTAL </t>
  </si>
  <si>
    <t xml:space="preserve"> A CAIXA</t>
  </si>
  <si>
    <t>CURSO AGRICULTURA BIOLOXICA</t>
  </si>
  <si>
    <t>PAGAR ANTONIO</t>
  </si>
  <si>
    <t>PLANTAS Y FRUTOS COMESTIBLES PEQUEÑO</t>
  </si>
  <si>
    <t>DVD RECICLAJE DE ACEITE</t>
  </si>
  <si>
    <t>INTRODUCCION A LA PERMACULTURA</t>
  </si>
  <si>
    <t>GASTOS</t>
  </si>
  <si>
    <t>TOTAL VENDAS ANDREA</t>
  </si>
  <si>
    <t>PAGAR ANDREA</t>
  </si>
  <si>
    <t>GASTOS IVAN</t>
  </si>
  <si>
    <t>SOMBREROS ANDREA</t>
  </si>
  <si>
    <t>GASTOS ANTONIO</t>
  </si>
  <si>
    <t>CHAPAS ANDREA</t>
  </si>
  <si>
    <t>CAMISETAS ANDREA</t>
  </si>
  <si>
    <t>GASTOS CARLOS</t>
  </si>
  <si>
    <t>TOTAL VENDAS ANTONIO</t>
  </si>
  <si>
    <t>CAIXA TOTALES</t>
  </si>
  <si>
    <t>GIRA FRITANGA</t>
  </si>
  <si>
    <t>FEIRA VIGO + SANTISO</t>
  </si>
  <si>
    <t>FEIRA ALLARIZ</t>
  </si>
  <si>
    <t>TOTAL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</si>
</sst>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#,##0\ &quot;€&quot;;[Red]\-#,##0\ &quot;€&quot;"/>
  </numFmts>
  <fonts count="7">
    <font>
      <sz val="10"/>
      <name val="Arial"/>
      <family val="0"/>
    </font>
    <font>
      <i/>
      <sz val="12"/>
      <color indexed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b/>
      <sz val="12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2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50" fontId="2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5" fillId="0" borderId="8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9" fontId="2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2" fontId="5" fillId="0" borderId="5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/>
      <protection/>
    </xf>
    <xf numFmtId="50" fontId="2" fillId="0" borderId="1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2" fontId="5" fillId="0" borderId="8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9" fontId="2" fillId="0" borderId="1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9" fontId="2" fillId="0" borderId="1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5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2" fontId="5" fillId="0" borderId="8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2" fontId="5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2" fontId="5" fillId="0" borderId="12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2" fontId="2" fillId="0" borderId="6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2" fontId="5" fillId="0" borderId="8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5" fillId="0" borderId="5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9" fontId="2" fillId="0" borderId="1" xfId="0" applyNumberFormat="1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50" fontId="2" fillId="0" borderId="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2" fontId="5" fillId="0" borderId="8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2" fontId="2" fillId="0" borderId="4" xfId="0" applyNumberFormat="1" applyFont="1" applyFill="1" applyBorder="1" applyAlignment="1" applyProtection="1">
      <alignment horizontal="right"/>
      <protection/>
    </xf>
    <xf numFmtId="2" fontId="2" fillId="0" borderId="3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5" fillId="0" borderId="5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9" fontId="2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50" fontId="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" workbookViewId="0" topLeftCell="A9">
      <selection activeCell="C14" sqref="C14"/>
    </sheetView>
  </sheetViews>
  <sheetFormatPr defaultColWidth="9.140625" defaultRowHeight="12.75"/>
  <cols>
    <col min="1" max="1" width="1.421875" style="44" customWidth="1"/>
    <col min="2" max="2" width="52.57421875" style="44" customWidth="1"/>
    <col min="3" max="3" width="8.7109375" style="2" customWidth="1"/>
    <col min="4" max="4" width="5.28125" style="17" customWidth="1"/>
    <col min="5" max="24" width="1.7109375" style="44" customWidth="1"/>
    <col min="25" max="25" width="4.8515625" style="17" customWidth="1"/>
    <col min="26" max="26" width="9.140625" style="24" customWidth="1"/>
    <col min="27" max="27" width="10.140625" style="17" customWidth="1"/>
    <col min="28" max="256" width="9.140625" style="44" customWidth="1"/>
  </cols>
  <sheetData>
    <row r="1" spans="2:27" ht="52.5" customHeight="1">
      <c r="B1" s="1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56" ht="18" customHeight="1">
      <c r="A2" s="5"/>
      <c r="B2" s="13" t="s">
        <v>10</v>
      </c>
      <c r="C2" s="16" t="s">
        <v>11</v>
      </c>
      <c r="D2" s="13" t="s">
        <v>12</v>
      </c>
      <c r="E2" s="13" t="s">
        <v>13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7" t="s">
        <v>21</v>
      </c>
      <c r="AA2" s="13" t="s">
        <v>22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7" ht="18" customHeight="1">
      <c r="B3" s="38"/>
      <c r="C3" s="45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3"/>
      <c r="Z3" s="22"/>
      <c r="AA3" s="23"/>
    </row>
    <row r="4" spans="2:27" ht="18" customHeight="1">
      <c r="B4" s="38" t="s">
        <v>3</v>
      </c>
      <c r="C4" s="11">
        <v>1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3"/>
      <c r="Z4" s="6"/>
      <c r="AA4" s="46">
        <v>0.3</v>
      </c>
    </row>
    <row r="5" spans="2:27" ht="18" customHeight="1">
      <c r="B5" s="38" t="s">
        <v>14</v>
      </c>
      <c r="C5" s="11">
        <v>3</v>
      </c>
      <c r="D5" s="2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3"/>
      <c r="Z5" s="6"/>
      <c r="AA5" s="46">
        <v>0.3</v>
      </c>
    </row>
    <row r="6" spans="2:27" ht="18" customHeight="1">
      <c r="B6" s="38" t="s">
        <v>23</v>
      </c>
      <c r="C6" s="11">
        <v>4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3"/>
      <c r="Z6" s="6"/>
      <c r="AA6" s="46">
        <v>0.3</v>
      </c>
    </row>
    <row r="7" spans="2:27" ht="18" customHeight="1">
      <c r="B7" s="38" t="s">
        <v>4</v>
      </c>
      <c r="C7" s="11">
        <v>6</v>
      </c>
      <c r="D7" s="23" t="s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3"/>
      <c r="Z7" s="6"/>
      <c r="AA7" s="46">
        <v>0.3</v>
      </c>
    </row>
    <row r="8" spans="2:27" ht="18" customHeight="1">
      <c r="B8" s="38" t="s">
        <v>16</v>
      </c>
      <c r="C8" s="11">
        <v>5</v>
      </c>
      <c r="D8" s="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3"/>
      <c r="Z8" s="6"/>
      <c r="AA8" s="46">
        <v>0.3</v>
      </c>
    </row>
    <row r="9" spans="2:27" ht="18" customHeight="1">
      <c r="B9" s="38" t="s">
        <v>25</v>
      </c>
      <c r="C9" s="11">
        <v>10</v>
      </c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3"/>
      <c r="Z9" s="6"/>
      <c r="AA9" s="46">
        <v>0.3</v>
      </c>
    </row>
    <row r="10" spans="2:27" ht="18" customHeight="1">
      <c r="B10" s="38" t="s">
        <v>7</v>
      </c>
      <c r="C10" s="11">
        <v>4</v>
      </c>
      <c r="D10" s="2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3"/>
      <c r="Z10" s="6"/>
      <c r="AA10" s="46">
        <v>0.3</v>
      </c>
    </row>
    <row r="11" spans="2:27" ht="18" customHeight="1">
      <c r="B11" s="41" t="s">
        <v>19</v>
      </c>
      <c r="C11" s="11">
        <v>12</v>
      </c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3"/>
      <c r="Z11" s="6"/>
      <c r="AA11" s="25">
        <v>2</v>
      </c>
    </row>
    <row r="12" spans="2:27" ht="18" customHeight="1">
      <c r="B12" s="41" t="s">
        <v>26</v>
      </c>
      <c r="C12" s="11">
        <v>10</v>
      </c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3"/>
      <c r="Z12" s="6"/>
      <c r="AA12" s="25">
        <v>6</v>
      </c>
    </row>
    <row r="13" spans="2:27" ht="18" customHeight="1">
      <c r="B13" s="41" t="s">
        <v>9</v>
      </c>
      <c r="C13" s="11">
        <v>6</v>
      </c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3"/>
      <c r="Z13" s="6"/>
      <c r="AA13" s="25">
        <v>1</v>
      </c>
    </row>
    <row r="14" spans="2:27" ht="18" customHeight="1">
      <c r="B14" s="41" t="s">
        <v>20</v>
      </c>
      <c r="C14" s="11">
        <v>8</v>
      </c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3"/>
      <c r="Z14" s="6"/>
      <c r="AA14" s="25">
        <v>1</v>
      </c>
    </row>
    <row r="15" spans="2:27" ht="18" customHeight="1">
      <c r="B15" s="38"/>
      <c r="C15" s="11"/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3"/>
      <c r="Z15" s="33"/>
      <c r="AA15" s="23"/>
    </row>
    <row r="16" spans="2:27" ht="18" customHeight="1">
      <c r="B16" s="38"/>
      <c r="C16" s="11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3"/>
      <c r="Z16" s="33"/>
      <c r="AA16" s="23"/>
    </row>
    <row r="17" spans="2:27" ht="18" customHeight="1">
      <c r="B17" s="38"/>
      <c r="C17" s="11"/>
      <c r="D17" s="2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3"/>
      <c r="Z17" s="33"/>
      <c r="AA17" s="23"/>
    </row>
    <row r="18" spans="2:27" ht="18" customHeight="1">
      <c r="B18" s="38"/>
      <c r="C18" s="11"/>
      <c r="D18" s="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3"/>
      <c r="Z18" s="33"/>
      <c r="AA18" s="23"/>
    </row>
    <row r="19" spans="2:27" ht="18" customHeight="1">
      <c r="B19" s="38"/>
      <c r="C19" s="11"/>
      <c r="D19" s="2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3"/>
      <c r="Z19" s="33"/>
      <c r="AA19" s="23"/>
    </row>
    <row r="20" spans="2:27" ht="18" customHeight="1">
      <c r="B20" s="38"/>
      <c r="C20" s="11"/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3"/>
      <c r="Z20" s="33"/>
      <c r="AA20" s="23"/>
    </row>
    <row r="21" spans="2:27" ht="18" customHeight="1">
      <c r="B21" s="38"/>
      <c r="C21" s="11"/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3"/>
      <c r="Z21" s="33"/>
      <c r="AA21" s="23"/>
    </row>
    <row r="22" spans="2:27" ht="18" customHeight="1">
      <c r="B22" s="34" t="s">
        <v>18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8"/>
      <c r="Z22" s="6">
        <f>SUM(Z3:Z21)</f>
        <v>0</v>
      </c>
      <c r="AA22" s="21"/>
    </row>
    <row r="23" ht="9.75" customHeight="1"/>
    <row r="24" spans="2:26" ht="18.75" customHeight="1">
      <c r="B24" s="38" t="s">
        <v>8</v>
      </c>
      <c r="C24" s="22"/>
      <c r="D24" s="40" t="s">
        <v>1</v>
      </c>
      <c r="E24" s="47"/>
      <c r="F24" s="47"/>
      <c r="G24" s="26"/>
      <c r="H24" s="8"/>
      <c r="I24" s="14"/>
      <c r="J24" s="14"/>
      <c r="K24" s="14"/>
      <c r="L24" s="29"/>
      <c r="M24" s="19" t="s">
        <v>15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8"/>
      <c r="Z24" s="22"/>
    </row>
    <row r="25" spans="3:26" ht="18.75" customHeight="1">
      <c r="C25" s="22"/>
      <c r="D25" s="40" t="s">
        <v>1</v>
      </c>
      <c r="E25" s="47"/>
      <c r="F25" s="47"/>
      <c r="G25" s="26"/>
      <c r="H25" s="8"/>
      <c r="I25" s="14"/>
      <c r="J25" s="14"/>
      <c r="K25" s="14"/>
      <c r="L25" s="29"/>
      <c r="M25" s="19" t="s">
        <v>24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8"/>
      <c r="Z25" s="22"/>
    </row>
    <row r="26" spans="2:26" ht="18.75" customHeight="1">
      <c r="B26" s="38" t="s">
        <v>2</v>
      </c>
      <c r="C26" s="22"/>
      <c r="D26" s="40" t="s">
        <v>1</v>
      </c>
      <c r="E26" s="47"/>
      <c r="F26" s="47"/>
      <c r="G26" s="26"/>
      <c r="H26" s="8"/>
      <c r="I26" s="42"/>
      <c r="J26" s="42"/>
      <c r="K26" s="42"/>
      <c r="L26" s="28"/>
      <c r="M26" s="19" t="s">
        <v>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30"/>
      <c r="Z26" s="22"/>
    </row>
    <row r="27" spans="3:26" ht="18.75" customHeight="1">
      <c r="C27" s="32" t="s">
        <v>17</v>
      </c>
      <c r="D27" s="12"/>
      <c r="E27" s="12"/>
      <c r="F27" s="12"/>
      <c r="G27" s="31"/>
      <c r="H27" s="35"/>
      <c r="I27" s="9"/>
      <c r="J27" s="9"/>
      <c r="K27" s="9"/>
      <c r="L27" s="27"/>
      <c r="M27" s="1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4"/>
      <c r="Z27" s="22"/>
    </row>
  </sheetData>
  <sheetProtection/>
  <mergeCells count="14">
    <mergeCell ref="C27:G27"/>
    <mergeCell ref="H27:L27"/>
    <mergeCell ref="D26:G26"/>
    <mergeCell ref="H26:L26"/>
    <mergeCell ref="M26:Y26"/>
    <mergeCell ref="D25:G25"/>
    <mergeCell ref="H25:L25"/>
    <mergeCell ref="M25:Y25"/>
    <mergeCell ref="D24:G24"/>
    <mergeCell ref="H24:L24"/>
    <mergeCell ref="M24:Y24"/>
    <mergeCell ref="B22:Y22"/>
    <mergeCell ref="E2:Y2"/>
    <mergeCell ref="B1:AA1"/>
  </mergeCells>
  <printOptions/>
  <pageMargins left="0.75" right="0.75" top="0.43" bottom="0.4600000000000001" header="0.34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27"/>
  <sheetViews>
    <sheetView zoomScaleSheetLayoutView="1" workbookViewId="0" topLeftCell="A1">
      <selection activeCell="E2" sqref="E2:Y2"/>
    </sheetView>
  </sheetViews>
  <sheetFormatPr defaultColWidth="9.140625" defaultRowHeight="12.75"/>
  <cols>
    <col min="1" max="1" width="1.421875" style="44" customWidth="1"/>
    <col min="2" max="2" width="52.57421875" style="44" customWidth="1"/>
    <col min="3" max="3" width="8.7109375" style="2" customWidth="1"/>
    <col min="4" max="4" width="5.28125" style="17" customWidth="1"/>
    <col min="5" max="24" width="1.7109375" style="44" customWidth="1"/>
    <col min="25" max="25" width="4.8515625" style="17" customWidth="1"/>
    <col min="26" max="26" width="9.140625" style="24" customWidth="1"/>
    <col min="27" max="27" width="10.140625" style="17" customWidth="1"/>
    <col min="28" max="256" width="9.140625" style="44" customWidth="1"/>
  </cols>
  <sheetData>
    <row r="1" ht="6.75" customHeight="1"/>
    <row r="2" spans="1:256" ht="18" customHeight="1">
      <c r="A2" s="5"/>
      <c r="B2" s="81" t="s">
        <v>10</v>
      </c>
      <c r="C2" s="78" t="s">
        <v>11</v>
      </c>
      <c r="D2" s="81" t="s">
        <v>12</v>
      </c>
      <c r="E2" s="81" t="s">
        <v>13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59" t="s">
        <v>21</v>
      </c>
      <c r="AA2" s="81" t="s">
        <v>22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7" ht="18" customHeight="1">
      <c r="B3" s="54"/>
      <c r="C3" s="64"/>
      <c r="D3" s="7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81"/>
      <c r="Z3" s="49"/>
      <c r="AA3" s="77"/>
    </row>
    <row r="4" spans="2:27" ht="18" customHeight="1">
      <c r="B4" s="54" t="s">
        <v>3</v>
      </c>
      <c r="C4" s="73">
        <v>1</v>
      </c>
      <c r="D4" s="7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81">
        <f>COUNT(E4:X4)</f>
        <v>0</v>
      </c>
      <c r="Z4" s="56">
        <f>PRODUCT(C4,Y4)</f>
        <v>0</v>
      </c>
      <c r="AA4" s="74">
        <v>0.3</v>
      </c>
    </row>
    <row r="5" spans="2:27" ht="18" customHeight="1">
      <c r="B5" s="54" t="s">
        <v>14</v>
      </c>
      <c r="C5" s="73">
        <v>3</v>
      </c>
      <c r="D5" s="7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81">
        <f>COUNT(E5:X5)</f>
        <v>0</v>
      </c>
      <c r="Z5" s="56">
        <f>PRODUCT(C5,Y5)</f>
        <v>0</v>
      </c>
      <c r="AA5" s="74">
        <v>0.3</v>
      </c>
    </row>
    <row r="6" spans="2:27" ht="18" customHeight="1">
      <c r="B6" s="54" t="s">
        <v>23</v>
      </c>
      <c r="C6" s="73">
        <v>4</v>
      </c>
      <c r="D6" s="7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81">
        <f>COUNT(E6:X6)</f>
        <v>0</v>
      </c>
      <c r="Z6" s="56">
        <f>PRODUCT(C6,Y6)</f>
        <v>0</v>
      </c>
      <c r="AA6" s="74">
        <v>0.3</v>
      </c>
    </row>
    <row r="7" spans="2:27" ht="18" customHeight="1">
      <c r="B7" s="54" t="s">
        <v>4</v>
      </c>
      <c r="C7" s="73">
        <v>6</v>
      </c>
      <c r="D7" s="77" t="s">
        <v>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81">
        <f>COUNT(E7:X7)</f>
        <v>0</v>
      </c>
      <c r="Z7" s="56">
        <f>PRODUCT(C7,Y7)</f>
        <v>0</v>
      </c>
      <c r="AA7" s="74">
        <v>0.3</v>
      </c>
    </row>
    <row r="8" spans="2:27" ht="18" customHeight="1">
      <c r="B8" s="54" t="s">
        <v>16</v>
      </c>
      <c r="C8" s="73">
        <v>5</v>
      </c>
      <c r="D8" s="7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81">
        <f>COUNT(E8:X8)</f>
        <v>0</v>
      </c>
      <c r="Z8" s="56">
        <f>PRODUCT(C8,Y8)</f>
        <v>0</v>
      </c>
      <c r="AA8" s="74">
        <v>0.3</v>
      </c>
    </row>
    <row r="9" spans="2:27" ht="18" customHeight="1">
      <c r="B9" s="54" t="s">
        <v>25</v>
      </c>
      <c r="C9" s="73">
        <v>10</v>
      </c>
      <c r="D9" s="77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81">
        <f>COUNT(E9:X9)</f>
        <v>0</v>
      </c>
      <c r="Z9" s="56">
        <f>PRODUCT(C9,Y9)</f>
        <v>0</v>
      </c>
      <c r="AA9" s="74">
        <v>0.3</v>
      </c>
    </row>
    <row r="10" spans="2:27" ht="18" customHeight="1">
      <c r="B10" s="54" t="s">
        <v>7</v>
      </c>
      <c r="C10" s="73">
        <v>4</v>
      </c>
      <c r="D10" s="77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81">
        <f>COUNT(E10:X10)</f>
        <v>0</v>
      </c>
      <c r="Z10" s="56">
        <f>PRODUCT(C10,Y10)</f>
        <v>0</v>
      </c>
      <c r="AA10" s="74">
        <v>0.3</v>
      </c>
    </row>
    <row r="11" spans="2:27" ht="18" customHeight="1">
      <c r="B11" s="67" t="s">
        <v>19</v>
      </c>
      <c r="C11" s="73">
        <v>12</v>
      </c>
      <c r="D11" s="7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81">
        <f>COUNT(E11:X11)</f>
        <v>0</v>
      </c>
      <c r="Z11" s="56">
        <f>PRODUCT(C11,Y11)</f>
        <v>0</v>
      </c>
      <c r="AA11" s="55">
        <v>2</v>
      </c>
    </row>
    <row r="12" spans="2:27" ht="18" customHeight="1">
      <c r="B12" s="67" t="s">
        <v>26</v>
      </c>
      <c r="C12" s="73">
        <v>12</v>
      </c>
      <c r="D12" s="7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81">
        <f>COUNT(E12:X12)</f>
        <v>0</v>
      </c>
      <c r="Z12" s="56">
        <f>PRODUCT(C12,Y12)</f>
        <v>0</v>
      </c>
      <c r="AA12" s="55">
        <v>8</v>
      </c>
    </row>
    <row r="13" spans="2:27" ht="18" customHeight="1">
      <c r="B13" s="67" t="s">
        <v>9</v>
      </c>
      <c r="C13" s="73">
        <v>6</v>
      </c>
      <c r="D13" s="7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81">
        <f>COUNT(E13:X13)</f>
        <v>0</v>
      </c>
      <c r="Z13" s="56">
        <f>PRODUCT(C13,Y13)</f>
        <v>0</v>
      </c>
      <c r="AA13" s="55">
        <v>1</v>
      </c>
    </row>
    <row r="14" spans="2:27" ht="18" customHeight="1">
      <c r="B14" s="67" t="s">
        <v>20</v>
      </c>
      <c r="C14" s="73">
        <v>8</v>
      </c>
      <c r="D14" s="7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81">
        <f>COUNT(E14:X14)</f>
        <v>0</v>
      </c>
      <c r="Z14" s="56">
        <f>PRODUCT(C14,Y14)</f>
        <v>0</v>
      </c>
      <c r="AA14" s="55">
        <v>1</v>
      </c>
    </row>
    <row r="15" spans="2:27" ht="18" customHeight="1">
      <c r="B15" s="54"/>
      <c r="C15" s="73"/>
      <c r="D15" s="7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81"/>
      <c r="Z15" s="53"/>
      <c r="AA15" s="77"/>
    </row>
    <row r="16" spans="2:27" ht="18" customHeight="1">
      <c r="B16" s="54"/>
      <c r="C16" s="73"/>
      <c r="D16" s="7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81"/>
      <c r="Z16" s="53"/>
      <c r="AA16" s="77"/>
    </row>
    <row r="17" spans="2:27" ht="18" customHeight="1">
      <c r="B17" s="54"/>
      <c r="C17" s="73"/>
      <c r="D17" s="7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81"/>
      <c r="Z17" s="53"/>
      <c r="AA17" s="77"/>
    </row>
    <row r="18" spans="2:27" ht="18" customHeight="1">
      <c r="B18" s="54"/>
      <c r="C18" s="73"/>
      <c r="D18" s="7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81"/>
      <c r="Z18" s="53"/>
      <c r="AA18" s="77"/>
    </row>
    <row r="19" spans="2:27" ht="18" customHeight="1">
      <c r="B19" s="54"/>
      <c r="C19" s="73"/>
      <c r="D19" s="7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81"/>
      <c r="Z19" s="53"/>
      <c r="AA19" s="77"/>
    </row>
    <row r="20" spans="2:27" ht="18" customHeight="1">
      <c r="B20" s="54"/>
      <c r="C20" s="73"/>
      <c r="D20" s="7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81"/>
      <c r="Z20" s="53"/>
      <c r="AA20" s="77"/>
    </row>
    <row r="21" spans="2:27" ht="18" customHeight="1">
      <c r="B21" s="54"/>
      <c r="C21" s="73"/>
      <c r="D21" s="7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81"/>
      <c r="Z21" s="53"/>
      <c r="AA21" s="77"/>
    </row>
    <row r="22" spans="2:27" ht="18" customHeight="1">
      <c r="B22" s="52" t="s">
        <v>18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5"/>
      <c r="Z22" s="56">
        <f>SUM(Z3:Z21)</f>
        <v>0</v>
      </c>
      <c r="AA22" s="57"/>
    </row>
    <row r="23" ht="9.75" customHeight="1"/>
    <row r="24" spans="2:26" ht="18.75" customHeight="1">
      <c r="B24" s="54" t="s">
        <v>8</v>
      </c>
      <c r="C24" s="49">
        <f>SUM(Z4:Z10)</f>
        <v>0</v>
      </c>
      <c r="D24" s="51" t="s">
        <v>1</v>
      </c>
      <c r="E24" s="62"/>
      <c r="F24" s="62"/>
      <c r="G24" s="83"/>
      <c r="H24" s="72">
        <f>PRODUCT(0.3,C24)</f>
        <v>0</v>
      </c>
      <c r="I24" s="82"/>
      <c r="J24" s="82"/>
      <c r="K24" s="82"/>
      <c r="L24" s="68"/>
      <c r="M24" s="66" t="s">
        <v>15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60"/>
      <c r="Z24" s="49">
        <f>SUM(C24,-H24)</f>
        <v>0</v>
      </c>
    </row>
    <row r="25" spans="3:26" ht="18.75" customHeight="1">
      <c r="C25" s="49">
        <f>SUM(Z11:Z14)</f>
        <v>0</v>
      </c>
      <c r="D25" s="51" t="s">
        <v>1</v>
      </c>
      <c r="E25" s="62"/>
      <c r="F25" s="62"/>
      <c r="G25" s="83"/>
      <c r="H25" s="72">
        <v>0</v>
      </c>
      <c r="I25" s="82"/>
      <c r="J25" s="82"/>
      <c r="K25" s="82"/>
      <c r="L25" s="68"/>
      <c r="M25" s="66" t="s">
        <v>24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0"/>
      <c r="Z25" s="49">
        <f>SUM(C25,-H25)</f>
        <v>0</v>
      </c>
    </row>
    <row r="26" spans="2:26" ht="18.75" customHeight="1">
      <c r="B26" s="54" t="s">
        <v>2</v>
      </c>
      <c r="C26" s="49">
        <v>0</v>
      </c>
      <c r="D26" s="51" t="s">
        <v>1</v>
      </c>
      <c r="E26" s="62"/>
      <c r="F26" s="62"/>
      <c r="G26" s="83"/>
      <c r="H26" s="72">
        <f>SUM(-C26)</f>
        <v>0</v>
      </c>
      <c r="I26" s="70"/>
      <c r="J26" s="70"/>
      <c r="K26" s="70"/>
      <c r="L26" s="60"/>
      <c r="M26" s="66" t="s">
        <v>6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50"/>
      <c r="Z26" s="49">
        <f>SUM(C26)</f>
        <v>0</v>
      </c>
    </row>
    <row r="27" spans="3:26" ht="18.75" customHeight="1">
      <c r="C27" s="32" t="s">
        <v>17</v>
      </c>
      <c r="D27" s="12"/>
      <c r="E27" s="12"/>
      <c r="F27" s="12"/>
      <c r="G27" s="71"/>
      <c r="H27" s="79">
        <f>SUM(H24,H25,H26)</f>
        <v>0</v>
      </c>
      <c r="I27" s="48"/>
      <c r="J27" s="48"/>
      <c r="K27" s="48"/>
      <c r="L27" s="58"/>
      <c r="M27" s="61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80"/>
      <c r="Z27" s="49">
        <f>SUM(H27,Z24,Z25,Z26)</f>
        <v>0</v>
      </c>
    </row>
  </sheetData>
  <sheetProtection/>
  <mergeCells count="13">
    <mergeCell ref="C27:G27"/>
    <mergeCell ref="H27:L27"/>
    <mergeCell ref="D26:G26"/>
    <mergeCell ref="H26:L26"/>
    <mergeCell ref="M26:Y26"/>
    <mergeCell ref="D25:G25"/>
    <mergeCell ref="H25:L25"/>
    <mergeCell ref="M25:Y25"/>
    <mergeCell ref="D24:G24"/>
    <mergeCell ref="H24:L24"/>
    <mergeCell ref="M24:Y24"/>
    <mergeCell ref="B22:Y22"/>
    <mergeCell ref="E2:Y2"/>
  </mergeCells>
  <printOptions/>
  <pageMargins left="0.75" right="0.75" top="0.76" bottom="1" header="0.34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27"/>
  <sheetViews>
    <sheetView zoomScaleSheetLayoutView="1" workbookViewId="0" topLeftCell="A4">
      <selection activeCell="Z27" sqref="Z27"/>
    </sheetView>
  </sheetViews>
  <sheetFormatPr defaultColWidth="9.140625" defaultRowHeight="12.75"/>
  <cols>
    <col min="1" max="1" width="1.421875" style="44" customWidth="1"/>
    <col min="2" max="2" width="52.57421875" style="44" customWidth="1"/>
    <col min="3" max="3" width="8.7109375" style="2" customWidth="1"/>
    <col min="4" max="4" width="5.28125" style="17" customWidth="1"/>
    <col min="5" max="24" width="1.7109375" style="44" customWidth="1"/>
    <col min="25" max="25" width="4.8515625" style="17" customWidth="1"/>
    <col min="26" max="26" width="9.140625" style="24" customWidth="1"/>
    <col min="27" max="27" width="10.140625" style="17" customWidth="1"/>
    <col min="28" max="256" width="9.140625" style="44" customWidth="1"/>
  </cols>
  <sheetData>
    <row r="1" ht="6.75" customHeight="1"/>
    <row r="2" spans="1:256" ht="18" customHeight="1">
      <c r="A2" s="5"/>
      <c r="B2" s="94" t="s">
        <v>10</v>
      </c>
      <c r="C2" s="108" t="s">
        <v>11</v>
      </c>
      <c r="D2" s="94" t="s">
        <v>12</v>
      </c>
      <c r="E2" s="94" t="s">
        <v>13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3" t="s">
        <v>21</v>
      </c>
      <c r="AA2" s="94" t="s">
        <v>22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7" ht="18" customHeight="1">
      <c r="B3" s="106"/>
      <c r="C3" s="85"/>
      <c r="D3" s="9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94"/>
      <c r="Z3" s="101"/>
      <c r="AA3" s="91"/>
    </row>
    <row r="4" spans="2:27" ht="18" customHeight="1">
      <c r="B4" s="106" t="s">
        <v>3</v>
      </c>
      <c r="C4" s="107">
        <v>1</v>
      </c>
      <c r="D4" s="91"/>
      <c r="E4">
        <v>1</v>
      </c>
      <c r="F4">
        <v>1</v>
      </c>
      <c r="G4">
        <v>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94">
        <f>COUNT(E4:X4)</f>
        <v>3</v>
      </c>
      <c r="Z4" s="88">
        <f>PRODUCT(C4,Y4)</f>
        <v>3</v>
      </c>
      <c r="AA4" s="87">
        <v>0.3</v>
      </c>
    </row>
    <row r="5" spans="2:27" ht="18" customHeight="1">
      <c r="B5" s="106" t="s">
        <v>14</v>
      </c>
      <c r="C5" s="107">
        <v>3</v>
      </c>
      <c r="D5" s="91"/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 s="94">
        <f>COUNT(E5:X5)</f>
        <v>6</v>
      </c>
      <c r="Z5" s="88">
        <f>PRODUCT(C5,Y5)</f>
        <v>18</v>
      </c>
      <c r="AA5" s="87">
        <v>0.3</v>
      </c>
    </row>
    <row r="6" spans="2:27" ht="18" customHeight="1">
      <c r="B6" s="106" t="s">
        <v>23</v>
      </c>
      <c r="C6" s="107">
        <v>4</v>
      </c>
      <c r="D6" s="91"/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/>
      <c r="O6"/>
      <c r="P6"/>
      <c r="Q6"/>
      <c r="R6"/>
      <c r="S6"/>
      <c r="T6"/>
      <c r="U6"/>
      <c r="V6"/>
      <c r="W6"/>
      <c r="X6"/>
      <c r="Y6" s="94">
        <f>COUNT(E6:X6)</f>
        <v>9</v>
      </c>
      <c r="Z6" s="88">
        <f>PRODUCT(C6,Y6)</f>
        <v>36</v>
      </c>
      <c r="AA6" s="87">
        <v>0.3</v>
      </c>
    </row>
    <row r="7" spans="2:27" ht="18" customHeight="1">
      <c r="B7" s="106" t="s">
        <v>4</v>
      </c>
      <c r="C7" s="107">
        <v>6</v>
      </c>
      <c r="D7" s="91" t="s">
        <v>5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/>
      <c r="M7"/>
      <c r="N7"/>
      <c r="O7"/>
      <c r="P7"/>
      <c r="Q7"/>
      <c r="R7"/>
      <c r="S7"/>
      <c r="T7"/>
      <c r="U7"/>
      <c r="V7"/>
      <c r="W7"/>
      <c r="X7"/>
      <c r="Y7" s="94">
        <f>COUNT(E7:X7)</f>
        <v>7</v>
      </c>
      <c r="Z7" s="88">
        <f>PRODUCT(C7,Y7)</f>
        <v>42</v>
      </c>
      <c r="AA7" s="87">
        <v>0.3</v>
      </c>
    </row>
    <row r="8" spans="2:27" ht="18" customHeight="1">
      <c r="B8" s="106" t="s">
        <v>16</v>
      </c>
      <c r="C8" s="107">
        <v>5</v>
      </c>
      <c r="D8" s="91"/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/>
      <c r="U8"/>
      <c r="V8"/>
      <c r="W8"/>
      <c r="X8"/>
      <c r="Y8" s="94">
        <f>COUNT(E8:X8)</f>
        <v>15</v>
      </c>
      <c r="Z8" s="88">
        <f>PRODUCT(C8,Y8)</f>
        <v>75</v>
      </c>
      <c r="AA8" s="87">
        <v>0.3</v>
      </c>
    </row>
    <row r="9" spans="2:27" ht="18" customHeight="1">
      <c r="B9" s="106" t="s">
        <v>25</v>
      </c>
      <c r="C9" s="107">
        <v>10</v>
      </c>
      <c r="D9" s="9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94">
        <f>COUNT(E9:X9)</f>
        <v>0</v>
      </c>
      <c r="Z9" s="88">
        <f>PRODUCT(C9,Y9)</f>
        <v>0</v>
      </c>
      <c r="AA9" s="87">
        <v>0.3</v>
      </c>
    </row>
    <row r="10" spans="2:27" ht="18" customHeight="1">
      <c r="B10" s="106" t="s">
        <v>7</v>
      </c>
      <c r="C10" s="107">
        <v>4</v>
      </c>
      <c r="D10" s="91"/>
      <c r="E10">
        <v>1</v>
      </c>
      <c r="F10">
        <v>1</v>
      </c>
      <c r="G10">
        <v>1</v>
      </c>
      <c r="H10">
        <v>1</v>
      </c>
      <c r="I10">
        <v>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94">
        <f>COUNT(E10:X10)</f>
        <v>5</v>
      </c>
      <c r="Z10" s="88">
        <f>PRODUCT(C10,Y10)</f>
        <v>20</v>
      </c>
      <c r="AA10" s="87">
        <v>0.3</v>
      </c>
    </row>
    <row r="11" spans="2:27" ht="18" customHeight="1">
      <c r="B11" s="111" t="s">
        <v>19</v>
      </c>
      <c r="C11" s="107">
        <v>12</v>
      </c>
      <c r="D11" s="91"/>
      <c r="E11">
        <v>1</v>
      </c>
      <c r="F11">
        <v>1</v>
      </c>
      <c r="G11">
        <v>1</v>
      </c>
      <c r="H11">
        <v>1</v>
      </c>
      <c r="I11">
        <v>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94">
        <f>COUNT(E11:X11)</f>
        <v>5</v>
      </c>
      <c r="Z11" s="88">
        <f>PRODUCT(C11,Y11)</f>
        <v>60</v>
      </c>
      <c r="AA11" s="90">
        <v>2</v>
      </c>
    </row>
    <row r="12" spans="2:27" ht="18" customHeight="1">
      <c r="B12" s="111" t="s">
        <v>26</v>
      </c>
      <c r="C12" s="107">
        <v>12</v>
      </c>
      <c r="D12" s="91"/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/>
      <c r="N12"/>
      <c r="O12"/>
      <c r="P12"/>
      <c r="Q12"/>
      <c r="R12"/>
      <c r="S12"/>
      <c r="T12"/>
      <c r="U12"/>
      <c r="V12"/>
      <c r="W12"/>
      <c r="X12"/>
      <c r="Y12" s="94">
        <f>COUNT(E12:X12)</f>
        <v>8</v>
      </c>
      <c r="Z12" s="88">
        <f>PRODUCT(C12,Y12)</f>
        <v>96</v>
      </c>
      <c r="AA12" s="90">
        <v>8</v>
      </c>
    </row>
    <row r="13" spans="2:27" ht="18" customHeight="1">
      <c r="B13" s="111" t="s">
        <v>9</v>
      </c>
      <c r="C13" s="107">
        <v>6</v>
      </c>
      <c r="D13" s="91"/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94">
        <f>COUNT(E13:X13)</f>
        <v>6</v>
      </c>
      <c r="Z13" s="88">
        <f>PRODUCT(C13,Y13)</f>
        <v>36</v>
      </c>
      <c r="AA13" s="90">
        <v>1</v>
      </c>
    </row>
    <row r="14" spans="2:27" ht="18" customHeight="1">
      <c r="B14" s="111" t="s">
        <v>20</v>
      </c>
      <c r="C14" s="107">
        <v>8</v>
      </c>
      <c r="D14" s="91"/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/>
      <c r="S14"/>
      <c r="T14"/>
      <c r="U14"/>
      <c r="V14"/>
      <c r="W14"/>
      <c r="X14"/>
      <c r="Y14" s="94">
        <f>COUNT(E14:X14)</f>
        <v>13</v>
      </c>
      <c r="Z14" s="88">
        <f>PRODUCT(C14,Y14)</f>
        <v>104</v>
      </c>
      <c r="AA14" s="90">
        <v>1</v>
      </c>
    </row>
    <row r="15" spans="2:27" ht="18" customHeight="1">
      <c r="B15" s="106"/>
      <c r="C15" s="107"/>
      <c r="D15" s="9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s="94"/>
      <c r="Z15" s="95"/>
      <c r="AA15" s="91"/>
    </row>
    <row r="16" spans="2:27" ht="18" customHeight="1">
      <c r="B16" s="106"/>
      <c r="C16" s="107"/>
      <c r="D16" s="9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94"/>
      <c r="Z16" s="95"/>
      <c r="AA16" s="91"/>
    </row>
    <row r="17" spans="2:27" ht="18" customHeight="1">
      <c r="B17" s="106"/>
      <c r="C17" s="107"/>
      <c r="D17" s="9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94"/>
      <c r="Z17" s="95"/>
      <c r="AA17" s="91"/>
    </row>
    <row r="18" spans="2:27" ht="18" customHeight="1">
      <c r="B18" s="106"/>
      <c r="C18" s="107"/>
      <c r="D18" s="9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94"/>
      <c r="Z18" s="95"/>
      <c r="AA18" s="91"/>
    </row>
    <row r="19" spans="2:27" ht="18" customHeight="1">
      <c r="B19" s="106"/>
      <c r="C19" s="107"/>
      <c r="D19" s="9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94"/>
      <c r="Z19" s="95"/>
      <c r="AA19" s="91"/>
    </row>
    <row r="20" spans="2:27" ht="18" customHeight="1">
      <c r="B20" s="106"/>
      <c r="C20" s="107"/>
      <c r="D20" s="9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 s="94"/>
      <c r="Z20" s="95"/>
      <c r="AA20" s="91"/>
    </row>
    <row r="21" spans="2:27" ht="18" customHeight="1">
      <c r="B21" s="106"/>
      <c r="C21" s="107"/>
      <c r="D21" s="9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94"/>
      <c r="Z21" s="95"/>
      <c r="AA21" s="91"/>
    </row>
    <row r="22" spans="2:27" ht="18" customHeight="1">
      <c r="B22" s="109" t="s">
        <v>18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105"/>
      <c r="Z22" s="88">
        <f>SUM(Z3:Z21)</f>
        <v>490</v>
      </c>
      <c r="AA22" s="116"/>
    </row>
    <row r="23" ht="9.75" customHeight="1"/>
    <row r="24" spans="2:26" ht="18.75" customHeight="1">
      <c r="B24" s="106" t="s">
        <v>8</v>
      </c>
      <c r="C24" s="101">
        <f>SUM(Z4:Z10)</f>
        <v>194</v>
      </c>
      <c r="D24" s="112" t="s">
        <v>1</v>
      </c>
      <c r="E24" s="115"/>
      <c r="F24" s="115"/>
      <c r="G24" s="84"/>
      <c r="H24" s="89">
        <f>PRODUCT(0.3,C24)</f>
        <v>58.199999999999996</v>
      </c>
      <c r="I24" s="96"/>
      <c r="J24" s="96"/>
      <c r="K24" s="96"/>
      <c r="L24" s="86"/>
      <c r="M24" s="98" t="s">
        <v>15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99"/>
      <c r="Z24" s="101">
        <f>SUM(C24,-H24)</f>
        <v>135.8</v>
      </c>
    </row>
    <row r="25" spans="3:26" ht="18.75" customHeight="1">
      <c r="C25" s="101">
        <f>SUM(Z11:Z14)</f>
        <v>296</v>
      </c>
      <c r="D25" s="112" t="s">
        <v>1</v>
      </c>
      <c r="E25" s="115"/>
      <c r="F25" s="115"/>
      <c r="G25" s="84"/>
      <c r="H25" s="89">
        <v>93</v>
      </c>
      <c r="I25" s="96"/>
      <c r="J25" s="96"/>
      <c r="K25" s="96"/>
      <c r="L25" s="86"/>
      <c r="M25" s="98" t="s">
        <v>24</v>
      </c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99"/>
      <c r="Z25" s="101">
        <f>SUM(C25,-H25)</f>
        <v>203</v>
      </c>
    </row>
    <row r="26" spans="2:26" ht="18.75" customHeight="1">
      <c r="B26" s="106" t="s">
        <v>2</v>
      </c>
      <c r="C26" s="101">
        <v>49</v>
      </c>
      <c r="D26" s="112" t="s">
        <v>1</v>
      </c>
      <c r="E26" s="115"/>
      <c r="F26" s="115"/>
      <c r="G26" s="84"/>
      <c r="H26" s="89">
        <f>SUM(-C26)</f>
        <v>-49</v>
      </c>
      <c r="I26" s="103"/>
      <c r="J26" s="103"/>
      <c r="K26" s="103"/>
      <c r="L26" s="99"/>
      <c r="M26" s="98" t="s">
        <v>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8"/>
      <c r="Z26" s="101">
        <f>SUM(C26)</f>
        <v>49</v>
      </c>
    </row>
    <row r="27" spans="3:26" ht="18.75" customHeight="1">
      <c r="C27" s="32" t="s">
        <v>17</v>
      </c>
      <c r="D27" s="12"/>
      <c r="E27" s="12"/>
      <c r="F27" s="12"/>
      <c r="G27" s="113"/>
      <c r="H27" s="117">
        <f>SUM(H24,H25,H26)</f>
        <v>102.19999999999999</v>
      </c>
      <c r="I27" s="104"/>
      <c r="J27" s="104"/>
      <c r="K27" s="104"/>
      <c r="L27" s="92"/>
      <c r="M27" s="100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02"/>
      <c r="Z27" s="101">
        <f>SUM(H27,Z24,Z25,Z26)</f>
        <v>490</v>
      </c>
    </row>
  </sheetData>
  <sheetProtection/>
  <mergeCells count="13">
    <mergeCell ref="C27:G27"/>
    <mergeCell ref="H27:L27"/>
    <mergeCell ref="D26:G26"/>
    <mergeCell ref="H26:L26"/>
    <mergeCell ref="M26:Y26"/>
    <mergeCell ref="D25:G25"/>
    <mergeCell ref="H25:L25"/>
    <mergeCell ref="M25:Y25"/>
    <mergeCell ref="D24:G24"/>
    <mergeCell ref="H24:L24"/>
    <mergeCell ref="M24:Y24"/>
    <mergeCell ref="B22:Y22"/>
    <mergeCell ref="E2:Y2"/>
  </mergeCells>
  <printOptions/>
  <pageMargins left="0.75" right="0.75" top="0.76" bottom="1" header="0.34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38"/>
  <sheetViews>
    <sheetView zoomScaleSheetLayoutView="1" workbookViewId="0" topLeftCell="A1">
      <selection activeCell="A1" sqref="A1:IV16384"/>
    </sheetView>
  </sheetViews>
  <sheetFormatPr defaultColWidth="9.140625" defaultRowHeight="12.75"/>
  <cols>
    <col min="1" max="1" width="1.421875" style="44" customWidth="1"/>
    <col min="2" max="2" width="52.57421875" style="44" customWidth="1"/>
    <col min="3" max="3" width="8.7109375" style="2" customWidth="1"/>
    <col min="4" max="4" width="5.28125" style="17" customWidth="1"/>
    <col min="5" max="24" width="1.7109375" style="44" customWidth="1"/>
    <col min="25" max="25" width="4.8515625" style="17" customWidth="1"/>
    <col min="26" max="26" width="9.140625" style="24" customWidth="1"/>
    <col min="27" max="27" width="10.140625" style="17" customWidth="1"/>
    <col min="28" max="256" width="9.140625" style="44" customWidth="1"/>
  </cols>
  <sheetData>
    <row r="1" ht="6.75" customHeight="1"/>
    <row r="2" spans="1:256" ht="18" customHeight="1">
      <c r="A2" s="5"/>
      <c r="B2" s="144" t="s">
        <v>10</v>
      </c>
      <c r="C2" s="147" t="s">
        <v>11</v>
      </c>
      <c r="D2" s="144" t="s">
        <v>12</v>
      </c>
      <c r="E2" s="144" t="s">
        <v>13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23" t="s">
        <v>21</v>
      </c>
      <c r="AA2" s="144" t="s">
        <v>22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7" ht="18" customHeight="1">
      <c r="B3" s="134"/>
      <c r="C3" s="146"/>
      <c r="D3" s="15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144"/>
      <c r="Z3" s="125"/>
      <c r="AA3" s="151"/>
    </row>
    <row r="4" spans="2:27" ht="18" customHeight="1">
      <c r="B4" s="134" t="s">
        <v>3</v>
      </c>
      <c r="C4" s="139">
        <v>1</v>
      </c>
      <c r="D4" s="151"/>
      <c r="E4">
        <v>1</v>
      </c>
      <c r="F4">
        <v>1</v>
      </c>
      <c r="G4">
        <v>1</v>
      </c>
      <c r="H4">
        <v>1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144">
        <f>COUNT(E4:X4)</f>
        <v>4</v>
      </c>
      <c r="Z4" s="131">
        <f>PRODUCT(C4,Y4)</f>
        <v>4</v>
      </c>
      <c r="AA4" s="149">
        <v>0.3</v>
      </c>
    </row>
    <row r="5" spans="2:27" ht="18" customHeight="1">
      <c r="B5" s="134" t="s">
        <v>14</v>
      </c>
      <c r="C5" s="139">
        <v>3</v>
      </c>
      <c r="D5" s="151"/>
      <c r="E5">
        <v>1</v>
      </c>
      <c r="F5">
        <v>1</v>
      </c>
      <c r="G5">
        <v>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44">
        <f>COUNT(E5:X5)</f>
        <v>3</v>
      </c>
      <c r="Z5" s="131">
        <f>PRODUCT(C5,Y5)</f>
        <v>9</v>
      </c>
      <c r="AA5" s="149">
        <v>0.3</v>
      </c>
    </row>
    <row r="6" spans="2:27" ht="18" customHeight="1">
      <c r="B6" s="134" t="s">
        <v>23</v>
      </c>
      <c r="C6" s="139">
        <v>4</v>
      </c>
      <c r="D6" s="151"/>
      <c r="E6">
        <v>1</v>
      </c>
      <c r="F6">
        <v>1</v>
      </c>
      <c r="G6">
        <v>1</v>
      </c>
      <c r="H6">
        <v>1</v>
      </c>
      <c r="I6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 s="144">
        <f>COUNT(E6:X6)</f>
        <v>5</v>
      </c>
      <c r="Z6" s="131">
        <f>PRODUCT(C6,Y6)</f>
        <v>20</v>
      </c>
      <c r="AA6" s="149">
        <v>0.3</v>
      </c>
    </row>
    <row r="7" spans="2:27" ht="18" customHeight="1">
      <c r="B7" s="134" t="s">
        <v>4</v>
      </c>
      <c r="C7" s="139">
        <v>6</v>
      </c>
      <c r="D7" s="151" t="s">
        <v>5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/>
      <c r="M7"/>
      <c r="N7"/>
      <c r="O7"/>
      <c r="P7"/>
      <c r="Q7"/>
      <c r="R7"/>
      <c r="S7"/>
      <c r="T7"/>
      <c r="U7"/>
      <c r="V7"/>
      <c r="W7"/>
      <c r="X7"/>
      <c r="Y7" s="144">
        <f>COUNT(E7:X7)</f>
        <v>7</v>
      </c>
      <c r="Z7" s="131">
        <f>PRODUCT(C7,Y7)</f>
        <v>42</v>
      </c>
      <c r="AA7" s="149">
        <v>0.3</v>
      </c>
    </row>
    <row r="8" spans="2:27" ht="18" customHeight="1">
      <c r="B8" s="134" t="s">
        <v>16</v>
      </c>
      <c r="C8" s="139">
        <v>5</v>
      </c>
      <c r="D8" s="151"/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/>
      <c r="O8"/>
      <c r="P8"/>
      <c r="Q8"/>
      <c r="R8"/>
      <c r="S8"/>
      <c r="T8"/>
      <c r="U8"/>
      <c r="V8"/>
      <c r="W8"/>
      <c r="X8"/>
      <c r="Y8" s="144">
        <f>COUNT(E8:X8)</f>
        <v>9</v>
      </c>
      <c r="Z8" s="131">
        <f>PRODUCT(C8,Y8)</f>
        <v>45</v>
      </c>
      <c r="AA8" s="149">
        <v>0.3</v>
      </c>
    </row>
    <row r="9" spans="2:27" ht="18" customHeight="1">
      <c r="B9" s="134" t="s">
        <v>25</v>
      </c>
      <c r="C9" s="139">
        <v>10</v>
      </c>
      <c r="D9" s="151"/>
      <c r="E9">
        <v>1</v>
      </c>
      <c r="F9">
        <v>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44">
        <f>COUNT(E9:X9)</f>
        <v>2</v>
      </c>
      <c r="Z9" s="131">
        <f>PRODUCT(C9,Y9)</f>
        <v>20</v>
      </c>
      <c r="AA9" s="149">
        <v>0.3</v>
      </c>
    </row>
    <row r="10" spans="2:27" ht="18" customHeight="1">
      <c r="B10" s="134" t="s">
        <v>7</v>
      </c>
      <c r="C10" s="139">
        <v>4</v>
      </c>
      <c r="D10" s="15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144">
        <f>COUNT(E10:X10)</f>
        <v>0</v>
      </c>
      <c r="Z10" s="131">
        <f>PRODUCT(C10,Y10)</f>
        <v>0</v>
      </c>
      <c r="AA10" s="149">
        <v>0.3</v>
      </c>
    </row>
    <row r="11" spans="2:27" ht="18" customHeight="1">
      <c r="B11" s="126" t="s">
        <v>27</v>
      </c>
      <c r="C11" s="139">
        <v>12</v>
      </c>
      <c r="D11" s="151"/>
      <c r="E11">
        <v>1</v>
      </c>
      <c r="F11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144">
        <f>COUNT(E11:X11)</f>
        <v>2</v>
      </c>
      <c r="Z11" s="131">
        <f>PRODUCT(C11,Y11)</f>
        <v>24</v>
      </c>
      <c r="AA11" s="152">
        <v>2</v>
      </c>
    </row>
    <row r="12" spans="2:27" ht="18" customHeight="1">
      <c r="B12" s="126" t="s">
        <v>26</v>
      </c>
      <c r="C12" s="139">
        <v>10</v>
      </c>
      <c r="D12" s="151"/>
      <c r="E12">
        <v>1</v>
      </c>
      <c r="F12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s="144">
        <f>COUNT(E12:X12)</f>
        <v>2</v>
      </c>
      <c r="Z12" s="131">
        <f>PRODUCT(C12,Y12)</f>
        <v>20</v>
      </c>
      <c r="AA12" s="152">
        <v>6</v>
      </c>
    </row>
    <row r="13" spans="2:27" ht="18" customHeight="1">
      <c r="B13" s="126" t="s">
        <v>9</v>
      </c>
      <c r="C13" s="139">
        <v>6</v>
      </c>
      <c r="D13" s="15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44">
        <f>COUNT(E13:X13)</f>
        <v>0</v>
      </c>
      <c r="Z13" s="131">
        <f>PRODUCT(C13,Y13)</f>
        <v>0</v>
      </c>
      <c r="AA13" s="152">
        <v>1</v>
      </c>
    </row>
    <row r="14" spans="2:27" ht="18" customHeight="1">
      <c r="B14" s="126" t="s">
        <v>20</v>
      </c>
      <c r="C14" s="139">
        <v>8</v>
      </c>
      <c r="D14" s="151"/>
      <c r="E14">
        <v>1</v>
      </c>
      <c r="F14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44">
        <f>COUNT(E14:X14)</f>
        <v>2</v>
      </c>
      <c r="Z14" s="131">
        <f>PRODUCT(C14,Y14)</f>
        <v>16</v>
      </c>
      <c r="AA14" s="152">
        <v>1</v>
      </c>
    </row>
    <row r="15" spans="2:27" ht="18" customHeight="1">
      <c r="B15" s="134" t="s">
        <v>32</v>
      </c>
      <c r="C15" s="139">
        <v>10</v>
      </c>
      <c r="D15" s="151">
        <v>16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s="144"/>
      <c r="Z15" s="119"/>
      <c r="AA15" s="151"/>
    </row>
    <row r="16" spans="2:27" ht="18" customHeight="1">
      <c r="B16" s="134" t="s">
        <v>34</v>
      </c>
      <c r="C16" s="139">
        <v>1</v>
      </c>
      <c r="D16" s="151">
        <v>41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/>
      <c r="Q16"/>
      <c r="R16"/>
      <c r="S16"/>
      <c r="T16"/>
      <c r="U16"/>
      <c r="V16"/>
      <c r="W16"/>
      <c r="X16"/>
      <c r="Y16" s="144">
        <v>11</v>
      </c>
      <c r="Z16" s="131">
        <v>11</v>
      </c>
      <c r="AA16" s="151"/>
    </row>
    <row r="17" spans="2:27" ht="18" customHeight="1">
      <c r="B17" s="134" t="s">
        <v>35</v>
      </c>
      <c r="C17" s="139">
        <v>10</v>
      </c>
      <c r="D17" s="15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144"/>
      <c r="Z17" s="119"/>
      <c r="AA17" s="151"/>
    </row>
    <row r="18" spans="2:27" ht="18" customHeight="1">
      <c r="B18" s="134"/>
      <c r="C18" s="139"/>
      <c r="D18" s="15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144"/>
      <c r="Z18" s="119"/>
      <c r="AA18" s="151"/>
    </row>
    <row r="19" spans="2:27" ht="18" customHeight="1">
      <c r="B19" s="134"/>
      <c r="C19" s="139"/>
      <c r="D19" s="15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144"/>
      <c r="Z19" s="119"/>
      <c r="AA19" s="151"/>
    </row>
    <row r="20" spans="2:27" ht="18" customHeight="1">
      <c r="B20" s="134"/>
      <c r="C20" s="139"/>
      <c r="D20" s="15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 s="144"/>
      <c r="Z20" s="119"/>
      <c r="AA20" s="151"/>
    </row>
    <row r="21" spans="2:27" ht="18" customHeight="1">
      <c r="B21" s="134"/>
      <c r="C21" s="139"/>
      <c r="D21" s="15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44"/>
      <c r="Z21" s="119"/>
      <c r="AA21" s="151"/>
    </row>
    <row r="22" spans="2:27" ht="18" customHeight="1">
      <c r="B22" s="153" t="s">
        <v>18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33"/>
      <c r="Z22" s="131">
        <f>SUM(Z3:Z21)</f>
        <v>211</v>
      </c>
      <c r="AA22" s="129"/>
    </row>
    <row r="23" spans="2:26" ht="18" customHeight="1">
      <c r="B23" s="153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30"/>
    </row>
    <row r="24" spans="2:26" ht="18.75" customHeight="1">
      <c r="B24" s="134" t="s">
        <v>29</v>
      </c>
      <c r="C24" s="125">
        <v>11</v>
      </c>
      <c r="D24" s="122" t="s">
        <v>1</v>
      </c>
      <c r="E24" s="128"/>
      <c r="F24" s="128"/>
      <c r="G24" s="141"/>
      <c r="H24" s="157">
        <v>0</v>
      </c>
      <c r="I24" s="154"/>
      <c r="J24" s="154"/>
      <c r="K24" s="154"/>
      <c r="L24" s="148"/>
      <c r="M24" s="145" t="s">
        <v>30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5"/>
      <c r="Z24" s="123">
        <f>SUM(C24,-H24)</f>
        <v>11</v>
      </c>
    </row>
    <row r="25" spans="2:26" ht="18.75" customHeight="1">
      <c r="B25" s="134" t="s">
        <v>8</v>
      </c>
      <c r="C25" s="125">
        <f>SUM(Z4:Z10)</f>
        <v>140</v>
      </c>
      <c r="D25" s="122" t="s">
        <v>1</v>
      </c>
      <c r="E25" s="128"/>
      <c r="F25" s="128"/>
      <c r="G25" s="141"/>
      <c r="H25" s="157">
        <f>PRODUCT(0.3,C25)</f>
        <v>42</v>
      </c>
      <c r="I25" s="154"/>
      <c r="J25" s="154"/>
      <c r="K25" s="154"/>
      <c r="L25" s="148"/>
      <c r="M25" s="145" t="s">
        <v>15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5"/>
      <c r="Z25" s="123">
        <f>SUM(C25,-H25)</f>
        <v>98</v>
      </c>
    </row>
    <row r="26" spans="2:26" ht="18.75" customHeight="1">
      <c r="B26" s="134" t="s">
        <v>37</v>
      </c>
      <c r="C26" s="125">
        <f>SUM(Z11:Z14)</f>
        <v>60</v>
      </c>
      <c r="D26" s="122" t="s">
        <v>1</v>
      </c>
      <c r="E26" s="128"/>
      <c r="F26" s="128"/>
      <c r="G26" s="141"/>
      <c r="H26" s="157">
        <v>18</v>
      </c>
      <c r="I26" s="154"/>
      <c r="J26" s="154"/>
      <c r="K26" s="154"/>
      <c r="L26" s="148"/>
      <c r="M26" s="145" t="s">
        <v>24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5"/>
      <c r="Z26" s="123">
        <f>SUM(C26,-H26)</f>
        <v>42</v>
      </c>
    </row>
    <row r="27" spans="2:26" ht="18.75" customHeight="1">
      <c r="B27" s="134" t="s">
        <v>2</v>
      </c>
      <c r="C27" s="125">
        <v>82.41</v>
      </c>
      <c r="D27" s="122" t="s">
        <v>1</v>
      </c>
      <c r="E27" s="128"/>
      <c r="F27" s="128"/>
      <c r="G27" s="141"/>
      <c r="H27" s="157">
        <f>-C27</f>
        <v>-82.41</v>
      </c>
      <c r="I27" s="154"/>
      <c r="J27" s="154"/>
      <c r="K27" s="154"/>
      <c r="L27" s="148"/>
      <c r="M27" s="145" t="s">
        <v>6</v>
      </c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37"/>
      <c r="Z27" s="123">
        <v>82.41</v>
      </c>
    </row>
    <row r="28" spans="3:26" ht="18.75" customHeight="1">
      <c r="C28" s="32" t="s">
        <v>17</v>
      </c>
      <c r="D28" s="12"/>
      <c r="E28" s="12"/>
      <c r="F28" s="12"/>
      <c r="G28" s="127"/>
      <c r="H28" s="159">
        <f>SUM(H24,H25,H26,H27)</f>
        <v>-22.409999999999997</v>
      </c>
      <c r="I28" s="142"/>
      <c r="J28" s="142"/>
      <c r="K28" s="142"/>
      <c r="L28" s="140"/>
      <c r="M28" s="162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36"/>
      <c r="Z28" s="158">
        <f>SUM(H28,Z24:Z25,Z26,Z27)</f>
        <v>211</v>
      </c>
    </row>
    <row r="32" spans="2:3" ht="15.75">
      <c r="B32" s="120" t="s">
        <v>28</v>
      </c>
      <c r="C32" s="138"/>
    </row>
    <row r="33" spans="2:3" ht="15">
      <c r="B33" s="163"/>
      <c r="C33" s="160"/>
    </row>
    <row r="34" spans="2:3" ht="15">
      <c r="B34" s="143" t="s">
        <v>31</v>
      </c>
      <c r="C34" s="150">
        <v>47.61</v>
      </c>
    </row>
    <row r="35" spans="2:3" ht="15">
      <c r="B35" s="143" t="s">
        <v>33</v>
      </c>
      <c r="C35" s="150">
        <v>14.8</v>
      </c>
    </row>
    <row r="36" spans="2:3" ht="15">
      <c r="B36" s="143" t="s">
        <v>36</v>
      </c>
      <c r="C36" s="150">
        <v>20</v>
      </c>
    </row>
    <row r="37" spans="2:3" ht="15">
      <c r="B37" s="143"/>
      <c r="C37" s="150"/>
    </row>
    <row r="38" spans="2:3" ht="15.75">
      <c r="B38" s="135"/>
      <c r="C38" s="132">
        <f>SUM(C34:C35,C36)</f>
        <v>82.41</v>
      </c>
    </row>
  </sheetData>
  <sheetProtection/>
  <mergeCells count="16">
    <mergeCell ref="C28:G28"/>
    <mergeCell ref="H28:L28"/>
    <mergeCell ref="D27:G27"/>
    <mergeCell ref="H27:L27"/>
    <mergeCell ref="M27:Y27"/>
    <mergeCell ref="D26:G26"/>
    <mergeCell ref="H26:L26"/>
    <mergeCell ref="M26:Y26"/>
    <mergeCell ref="D25:G25"/>
    <mergeCell ref="H25:L25"/>
    <mergeCell ref="M25:Y25"/>
    <mergeCell ref="D24:G24"/>
    <mergeCell ref="H24:L24"/>
    <mergeCell ref="M24:Y24"/>
    <mergeCell ref="B22:Y22"/>
    <mergeCell ref="E2:Y2"/>
  </mergeCells>
  <printOptions/>
  <pageMargins left="0.75" right="0.75" top="0.76" bottom="1" header="0.34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27"/>
  <sheetViews>
    <sheetView tabSelected="1" zoomScaleSheetLayoutView="1" workbookViewId="0" topLeftCell="A1">
      <selection activeCell="A1" sqref="A1"/>
    </sheetView>
  </sheetViews>
  <sheetFormatPr defaultColWidth="9.140625" defaultRowHeight="12.75"/>
  <cols>
    <col min="1" max="1" width="1.421875" style="44" customWidth="1"/>
    <col min="2" max="2" width="52.57421875" style="44" customWidth="1"/>
    <col min="3" max="3" width="8.7109375" style="2" customWidth="1"/>
    <col min="4" max="4" width="5.28125" style="17" customWidth="1"/>
    <col min="5" max="24" width="1.7109375" style="44" customWidth="1"/>
    <col min="25" max="25" width="4.8515625" style="17" customWidth="1"/>
    <col min="26" max="26" width="9.140625" style="24" customWidth="1"/>
    <col min="27" max="27" width="10.140625" style="17" customWidth="1"/>
    <col min="28" max="256" width="9.140625" style="44" customWidth="1"/>
  </cols>
  <sheetData>
    <row r="1" ht="6.75" customHeight="1"/>
    <row r="2" spans="1:256" ht="18" customHeight="1">
      <c r="A2" s="5"/>
      <c r="B2" s="175" t="s">
        <v>10</v>
      </c>
      <c r="C2" s="168" t="s">
        <v>11</v>
      </c>
      <c r="D2" s="175" t="s">
        <v>12</v>
      </c>
      <c r="E2" s="175" t="s">
        <v>13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95" t="s">
        <v>21</v>
      </c>
      <c r="AA2" s="175" t="s">
        <v>22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7" ht="18" customHeight="1">
      <c r="B3" s="171"/>
      <c r="C3" s="186"/>
      <c r="D3" s="184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75"/>
      <c r="Z3" s="169"/>
      <c r="AA3" s="184"/>
    </row>
    <row r="4" spans="2:27" ht="18" customHeight="1">
      <c r="B4" s="171" t="s">
        <v>3</v>
      </c>
      <c r="C4" s="179">
        <v>1</v>
      </c>
      <c r="D4" s="184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75">
        <f>COUNT(E4:X4)</f>
        <v>0</v>
      </c>
      <c r="Z4" s="182">
        <f>PRODUCT(C4,Y4)</f>
        <v>0</v>
      </c>
      <c r="AA4" s="194">
        <v>0.3</v>
      </c>
    </row>
    <row r="5" spans="2:27" ht="18" customHeight="1">
      <c r="B5" s="171" t="s">
        <v>14</v>
      </c>
      <c r="C5" s="179">
        <v>3</v>
      </c>
      <c r="D5" s="184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75">
        <f>COUNT(E5:X5)</f>
        <v>0</v>
      </c>
      <c r="Z5" s="182">
        <f>PRODUCT(C5,Y5)</f>
        <v>0</v>
      </c>
      <c r="AA5" s="194">
        <v>0.3</v>
      </c>
    </row>
    <row r="6" spans="2:27" ht="18" customHeight="1">
      <c r="B6" s="171" t="s">
        <v>23</v>
      </c>
      <c r="C6" s="179">
        <v>4</v>
      </c>
      <c r="D6" s="184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75">
        <f>COUNT(E6:X6)</f>
        <v>0</v>
      </c>
      <c r="Z6" s="182">
        <f>PRODUCT(C6,Y6)</f>
        <v>0</v>
      </c>
      <c r="AA6" s="194">
        <v>0.3</v>
      </c>
    </row>
    <row r="7" spans="2:27" ht="18" customHeight="1">
      <c r="B7" s="171" t="s">
        <v>4</v>
      </c>
      <c r="C7" s="179">
        <v>6</v>
      </c>
      <c r="D7" s="184" t="s">
        <v>5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75">
        <f>COUNT(E7:X7)</f>
        <v>0</v>
      </c>
      <c r="Z7" s="182">
        <f>PRODUCT(C7,Y7)</f>
        <v>0</v>
      </c>
      <c r="AA7" s="194">
        <v>0.3</v>
      </c>
    </row>
    <row r="8" spans="2:27" ht="18" customHeight="1">
      <c r="B8" s="171" t="s">
        <v>16</v>
      </c>
      <c r="C8" s="179">
        <v>5</v>
      </c>
      <c r="D8" s="184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75">
        <f>COUNT(E8:X8)</f>
        <v>0</v>
      </c>
      <c r="Z8" s="182">
        <f>PRODUCT(C8,Y8)</f>
        <v>0</v>
      </c>
      <c r="AA8" s="194">
        <v>0.3</v>
      </c>
    </row>
    <row r="9" spans="2:27" ht="18" customHeight="1">
      <c r="B9" s="171" t="s">
        <v>25</v>
      </c>
      <c r="C9" s="179">
        <v>10</v>
      </c>
      <c r="D9" s="184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75">
        <f>COUNT(E9:X9)</f>
        <v>0</v>
      </c>
      <c r="Z9" s="182">
        <f>PRODUCT(C9,Y9)</f>
        <v>0</v>
      </c>
      <c r="AA9" s="194">
        <v>0.3</v>
      </c>
    </row>
    <row r="10" spans="2:27" ht="18" customHeight="1">
      <c r="B10" s="171" t="s">
        <v>7</v>
      </c>
      <c r="C10" s="179">
        <v>4</v>
      </c>
      <c r="D10" s="184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75">
        <f>COUNT(E10:X10)</f>
        <v>0</v>
      </c>
      <c r="Z10" s="182">
        <f>PRODUCT(C10,Y10)</f>
        <v>0</v>
      </c>
      <c r="AA10" s="194">
        <v>0.3</v>
      </c>
    </row>
    <row r="11" spans="2:27" ht="18" customHeight="1">
      <c r="B11" s="191" t="s">
        <v>19</v>
      </c>
      <c r="C11" s="179">
        <v>12</v>
      </c>
      <c r="D11" s="184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75">
        <f>COUNT(E11:X11)</f>
        <v>0</v>
      </c>
      <c r="Z11" s="182">
        <f>PRODUCT(C11,Y11)</f>
        <v>0</v>
      </c>
      <c r="AA11" s="199">
        <v>2</v>
      </c>
    </row>
    <row r="12" spans="2:27" ht="18" customHeight="1">
      <c r="B12" s="191" t="s">
        <v>26</v>
      </c>
      <c r="C12" s="179">
        <v>12</v>
      </c>
      <c r="D12" s="184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75">
        <f>COUNT(E12:X12)</f>
        <v>0</v>
      </c>
      <c r="Z12" s="182">
        <f>PRODUCT(C12,Y12)</f>
        <v>0</v>
      </c>
      <c r="AA12" s="199">
        <v>8</v>
      </c>
    </row>
    <row r="13" spans="2:27" ht="18" customHeight="1">
      <c r="B13" s="191" t="s">
        <v>9</v>
      </c>
      <c r="C13" s="179">
        <v>6</v>
      </c>
      <c r="D13" s="184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75">
        <f>COUNT(E13:X13)</f>
        <v>0</v>
      </c>
      <c r="Z13" s="182">
        <f>PRODUCT(C13,Y13)</f>
        <v>0</v>
      </c>
      <c r="AA13" s="199">
        <v>1</v>
      </c>
    </row>
    <row r="14" spans="2:27" ht="18" customHeight="1">
      <c r="B14" s="191" t="s">
        <v>20</v>
      </c>
      <c r="C14" s="179">
        <v>8</v>
      </c>
      <c r="D14" s="184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75">
        <f>COUNT(E14:X14)</f>
        <v>0</v>
      </c>
      <c r="Z14" s="182">
        <f>PRODUCT(C14,Y14)</f>
        <v>0</v>
      </c>
      <c r="AA14" s="199">
        <v>1</v>
      </c>
    </row>
    <row r="15" spans="2:27" ht="18" customHeight="1">
      <c r="B15" s="171"/>
      <c r="C15" s="179"/>
      <c r="D15" s="184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75"/>
      <c r="Z15" s="196"/>
      <c r="AA15" s="184"/>
    </row>
    <row r="16" spans="2:27" ht="18" customHeight="1">
      <c r="B16" s="171"/>
      <c r="C16" s="179"/>
      <c r="D16" s="184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75"/>
      <c r="Z16" s="196"/>
      <c r="AA16" s="184"/>
    </row>
    <row r="17" spans="2:27" ht="18" customHeight="1">
      <c r="B17" s="171"/>
      <c r="C17" s="179"/>
      <c r="D17" s="184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75"/>
      <c r="Z17" s="196"/>
      <c r="AA17" s="184"/>
    </row>
    <row r="18" spans="2:27" ht="18" customHeight="1">
      <c r="B18" s="171"/>
      <c r="C18" s="179"/>
      <c r="D18" s="184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75"/>
      <c r="Z18" s="196"/>
      <c r="AA18" s="184"/>
    </row>
    <row r="19" spans="2:27" ht="18" customHeight="1">
      <c r="B19" s="171"/>
      <c r="C19" s="179"/>
      <c r="D19" s="184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75"/>
      <c r="Z19" s="196"/>
      <c r="AA19" s="184"/>
    </row>
    <row r="20" spans="2:27" ht="18" customHeight="1">
      <c r="B20" s="171"/>
      <c r="C20" s="179"/>
      <c r="D20" s="184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75"/>
      <c r="Z20" s="196"/>
      <c r="AA20" s="184"/>
    </row>
    <row r="21" spans="2:27" ht="18" customHeight="1">
      <c r="B21" s="171"/>
      <c r="C21" s="179"/>
      <c r="D21" s="184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75"/>
      <c r="Z21" s="196"/>
      <c r="AA21" s="184"/>
    </row>
    <row r="22" spans="2:27" ht="18" customHeight="1">
      <c r="B22" s="188" t="s">
        <v>18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74"/>
      <c r="Z22" s="182">
        <f>SUM(Z3:Z21)</f>
        <v>0</v>
      </c>
      <c r="AA22" s="164"/>
    </row>
    <row r="23" ht="9.75" customHeight="1"/>
    <row r="24" spans="2:26" ht="18.75" customHeight="1">
      <c r="B24" s="171" t="s">
        <v>8</v>
      </c>
      <c r="C24" s="169">
        <f>SUM(Z4:Z10)</f>
        <v>0</v>
      </c>
      <c r="D24" s="176" t="s">
        <v>1</v>
      </c>
      <c r="E24" s="172"/>
      <c r="F24" s="172"/>
      <c r="G24" s="189"/>
      <c r="H24" s="180">
        <f>PRODUCT(0.3,C24)</f>
        <v>0</v>
      </c>
      <c r="I24" s="181"/>
      <c r="J24" s="181"/>
      <c r="K24" s="181"/>
      <c r="L24" s="198"/>
      <c r="M24" s="192" t="s">
        <v>15</v>
      </c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7"/>
      <c r="Z24" s="169">
        <f>SUM(C24,-H24)</f>
        <v>0</v>
      </c>
    </row>
    <row r="25" spans="3:26" ht="18.75" customHeight="1">
      <c r="C25" s="169">
        <f>SUM(Z11:Z14)</f>
        <v>0</v>
      </c>
      <c r="D25" s="176" t="s">
        <v>1</v>
      </c>
      <c r="E25" s="172"/>
      <c r="F25" s="172"/>
      <c r="G25" s="189"/>
      <c r="H25" s="180">
        <v>0</v>
      </c>
      <c r="I25" s="181"/>
      <c r="J25" s="181"/>
      <c r="K25" s="181"/>
      <c r="L25" s="198"/>
      <c r="M25" s="192" t="s">
        <v>24</v>
      </c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7"/>
      <c r="Z25" s="169">
        <f>SUM(C25,-H25)</f>
        <v>0</v>
      </c>
    </row>
    <row r="26" spans="2:26" ht="18.75" customHeight="1">
      <c r="B26" s="171" t="s">
        <v>2</v>
      </c>
      <c r="C26" s="169">
        <v>0</v>
      </c>
      <c r="D26" s="176" t="s">
        <v>1</v>
      </c>
      <c r="E26" s="172"/>
      <c r="F26" s="172"/>
      <c r="G26" s="189"/>
      <c r="H26" s="180">
        <f>SUM(-C26)</f>
        <v>0</v>
      </c>
      <c r="I26" s="173"/>
      <c r="J26" s="173"/>
      <c r="K26" s="173"/>
      <c r="L26" s="177"/>
      <c r="M26" s="192" t="s">
        <v>6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83"/>
      <c r="Z26" s="169">
        <f>SUM(C26)</f>
        <v>0</v>
      </c>
    </row>
    <row r="27" spans="3:26" ht="18.75" customHeight="1">
      <c r="C27" s="32" t="s">
        <v>17</v>
      </c>
      <c r="D27" s="12"/>
      <c r="E27" s="12"/>
      <c r="F27" s="12"/>
      <c r="G27" s="170"/>
      <c r="H27" s="167">
        <f>SUM(H24,H25,H26)</f>
        <v>0</v>
      </c>
      <c r="I27" s="190"/>
      <c r="J27" s="190"/>
      <c r="K27" s="190"/>
      <c r="L27" s="165"/>
      <c r="M27" s="197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93"/>
      <c r="Z27" s="169">
        <f>SUM(H27,Z24,Z25,Z26)</f>
        <v>0</v>
      </c>
    </row>
  </sheetData>
  <sheetProtection/>
  <mergeCells count="13">
    <mergeCell ref="C27:G27"/>
    <mergeCell ref="H27:L27"/>
    <mergeCell ref="D26:G26"/>
    <mergeCell ref="H26:L26"/>
    <mergeCell ref="M26:Y26"/>
    <mergeCell ref="D25:G25"/>
    <mergeCell ref="H25:L25"/>
    <mergeCell ref="M25:Y25"/>
    <mergeCell ref="D24:G24"/>
    <mergeCell ref="H24:L24"/>
    <mergeCell ref="M24:Y24"/>
    <mergeCell ref="B22:Y22"/>
    <mergeCell ref="E2:Y2"/>
  </mergeCells>
  <printOptions/>
  <pageMargins left="0.75" right="0.75" top="0.76" bottom="1" header="0.34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5:E29"/>
  <sheetViews>
    <sheetView zoomScaleSheetLayoutView="1" workbookViewId="0" topLeftCell="A19">
      <selection activeCell="F24" sqref="F24"/>
    </sheetView>
  </sheetViews>
  <sheetFormatPr defaultColWidth="9.140625" defaultRowHeight="12.75"/>
  <cols>
    <col min="1" max="2" width="9.140625" style="1" customWidth="1"/>
    <col min="3" max="3" width="34.7109375" style="1" customWidth="1"/>
    <col min="4" max="4" width="9.140625" style="1" customWidth="1"/>
    <col min="5" max="5" width="9.140625" style="203" customWidth="1"/>
  </cols>
  <sheetData>
    <row r="5" spans="3:5" ht="12.75">
      <c r="C5" s="204" t="s">
        <v>38</v>
      </c>
      <c r="D5" s="206"/>
      <c r="E5" s="207"/>
    </row>
    <row r="6" spans="3:5" ht="12.75">
      <c r="C6" s="202"/>
      <c r="D6" s="202"/>
      <c r="E6" s="201"/>
    </row>
    <row r="7" spans="3:5" ht="12.75">
      <c r="C7" s="200" t="s">
        <v>39</v>
      </c>
      <c r="D7" s="200"/>
      <c r="E7" s="208">
        <v>60</v>
      </c>
    </row>
    <row r="8" spans="3:5" ht="12.75">
      <c r="C8" s="200" t="s">
        <v>40</v>
      </c>
      <c r="D8" s="200"/>
      <c r="E8" s="208">
        <v>102.2</v>
      </c>
    </row>
    <row r="9" spans="3:5" ht="12.75">
      <c r="C9" s="200" t="s">
        <v>41</v>
      </c>
      <c r="D9" s="200"/>
      <c r="E9" s="208">
        <v>22.41</v>
      </c>
    </row>
    <row r="10" spans="3:5" ht="12.75">
      <c r="C10" s="200"/>
      <c r="D10" s="200"/>
      <c r="E10" s="208"/>
    </row>
    <row r="11" spans="3:5" ht="12.75">
      <c r="C11" s="200"/>
      <c r="D11" s="200"/>
      <c r="E11" s="208"/>
    </row>
    <row r="12" spans="3:5" ht="12.75">
      <c r="C12" s="200"/>
      <c r="D12" s="200"/>
      <c r="E12" s="208"/>
    </row>
    <row r="13" spans="3:5" ht="12.75">
      <c r="C13" s="200"/>
      <c r="D13" s="200"/>
      <c r="E13" s="208"/>
    </row>
    <row r="14" spans="3:5" ht="12.75">
      <c r="C14" s="200"/>
      <c r="D14" s="200"/>
      <c r="E14" s="208"/>
    </row>
    <row r="15" spans="3:5" ht="12.75">
      <c r="C15" s="200"/>
      <c r="D15" s="200"/>
      <c r="E15" s="208"/>
    </row>
    <row r="16" spans="3:5" ht="12.75">
      <c r="C16" s="200"/>
      <c r="D16" s="200"/>
      <c r="E16" s="208"/>
    </row>
    <row r="17" spans="3:5" ht="12.75">
      <c r="C17" s="200"/>
      <c r="D17" s="200"/>
      <c r="E17" s="208"/>
    </row>
    <row r="18" spans="3:5" ht="12.75">
      <c r="C18" s="200"/>
      <c r="D18" s="200"/>
      <c r="E18" s="208"/>
    </row>
    <row r="19" spans="3:5" ht="12.75">
      <c r="C19" s="200"/>
      <c r="D19" s="200"/>
      <c r="E19" s="208"/>
    </row>
    <row r="20" spans="3:5" ht="12.75">
      <c r="C20" s="200"/>
      <c r="D20" s="200"/>
      <c r="E20" s="208"/>
    </row>
    <row r="21" spans="3:5" ht="12.75">
      <c r="C21" s="200"/>
      <c r="D21" s="200"/>
      <c r="E21" s="208"/>
    </row>
    <row r="22" spans="3:5" ht="12.75">
      <c r="C22" s="200"/>
      <c r="D22" s="200"/>
      <c r="E22" s="208"/>
    </row>
    <row r="23" spans="3:5" ht="12.75">
      <c r="C23" s="200"/>
      <c r="D23" s="200"/>
      <c r="E23" s="208"/>
    </row>
    <row r="24" spans="3:5" ht="12.75">
      <c r="C24" s="200"/>
      <c r="D24" s="200"/>
      <c r="E24" s="208"/>
    </row>
    <row r="25" spans="3:5" ht="12.75">
      <c r="C25" s="200"/>
      <c r="D25" s="200"/>
      <c r="E25" s="208"/>
    </row>
    <row r="26" spans="3:5" ht="12.75">
      <c r="C26" s="200"/>
      <c r="D26" s="200"/>
      <c r="E26" s="208"/>
    </row>
    <row r="27" spans="3:5" ht="12.75">
      <c r="C27" s="200"/>
      <c r="D27" s="200"/>
      <c r="E27" s="208"/>
    </row>
    <row r="28" spans="3:5" ht="12.75">
      <c r="C28" s="200"/>
      <c r="D28" s="200"/>
      <c r="E28" s="208"/>
    </row>
    <row r="29" spans="3:5" ht="12.75">
      <c r="C29" s="200"/>
      <c r="D29" s="209" t="s">
        <v>42</v>
      </c>
      <c r="E29" s="205">
        <f>SUM(E7:E28)</f>
        <v>184.61</v>
      </c>
    </row>
  </sheetData>
  <sheetProtection/>
  <mergeCells count="1">
    <mergeCell ref="C5:E5"/>
  </mergeCells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pachacutimedia</cp:lastModifiedBy>
  <cp:lastPrinted>2008-11-06T07:32:41Z</cp:lastPrinted>
  <dcterms:created xsi:type="dcterms:W3CDTF">1996-10-14T23:33:28Z</dcterms:created>
  <dcterms:modified xsi:type="dcterms:W3CDTF">2008-11-28T13:43:00Z</dcterms:modified>
  <cp:category/>
  <cp:version/>
  <cp:contentType/>
  <cp:contentStatus/>
</cp:coreProperties>
</file>